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Миша\Desktop\"/>
    </mc:Choice>
  </mc:AlternateContent>
  <xr:revisionPtr revIDLastSave="0" documentId="13_ncr:1_{4FB39B7E-38FE-4214-AFED-CFD330BD9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5" i="1" l="1"/>
  <c r="G156" i="1" s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B156" i="1"/>
  <c r="A156" i="1"/>
  <c r="L155" i="1"/>
  <c r="J155" i="1"/>
  <c r="J156" i="1" s="1"/>
  <c r="I155" i="1"/>
  <c r="H155" i="1"/>
  <c r="G155" i="1"/>
  <c r="F155" i="1"/>
  <c r="B146" i="1"/>
  <c r="A146" i="1"/>
  <c r="L145" i="1"/>
  <c r="I145" i="1"/>
  <c r="H145" i="1"/>
  <c r="H156" i="1" s="1"/>
  <c r="F145" i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I126" i="1"/>
  <c r="H126" i="1"/>
  <c r="G126" i="1"/>
  <c r="F126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H13" i="1"/>
  <c r="G13" i="1"/>
  <c r="F13" i="1"/>
  <c r="I156" i="1" l="1"/>
  <c r="F175" i="1"/>
  <c r="L81" i="1"/>
  <c r="G100" i="1"/>
  <c r="L24" i="1"/>
  <c r="G43" i="1"/>
  <c r="H100" i="1"/>
  <c r="H43" i="1"/>
  <c r="I100" i="1"/>
  <c r="F119" i="1"/>
  <c r="G119" i="1"/>
  <c r="G62" i="1"/>
  <c r="L100" i="1"/>
  <c r="L156" i="1"/>
  <c r="H62" i="1"/>
  <c r="H175" i="1"/>
  <c r="I62" i="1"/>
  <c r="F24" i="1"/>
  <c r="J62" i="1"/>
  <c r="F137" i="1"/>
  <c r="J175" i="1"/>
  <c r="L62" i="1"/>
  <c r="L119" i="1"/>
  <c r="G194" i="1"/>
  <c r="H24" i="1"/>
  <c r="H194" i="1"/>
  <c r="I24" i="1"/>
  <c r="I81" i="1"/>
  <c r="I137" i="1"/>
  <c r="I194" i="1"/>
  <c r="L43" i="1"/>
  <c r="G175" i="1"/>
  <c r="H119" i="1"/>
  <c r="I119" i="1"/>
  <c r="I175" i="1"/>
  <c r="F81" i="1"/>
  <c r="J119" i="1"/>
  <c r="F194" i="1"/>
  <c r="G24" i="1"/>
  <c r="G81" i="1"/>
  <c r="G137" i="1"/>
  <c r="L175" i="1"/>
  <c r="H81" i="1"/>
  <c r="H137" i="1"/>
  <c r="J24" i="1"/>
  <c r="F43" i="1"/>
  <c r="J81" i="1"/>
  <c r="F100" i="1"/>
  <c r="J137" i="1"/>
  <c r="F156" i="1"/>
  <c r="F195" i="1" l="1"/>
  <c r="L195" i="1"/>
</calcChain>
</file>

<file path=xl/sharedStrings.xml><?xml version="1.0" encoding="utf-8"?>
<sst xmlns="http://schemas.openxmlformats.org/spreadsheetml/2006/main" count="247" uniqueCount="85">
  <si>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</si>
  <si>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</si>
  <si>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</si>
  <si>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</si>
  <si>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</si>
  <si>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</si>
  <si>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</si>
  <si>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</si>
  <si>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</si>
  <si>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</si>
  <si>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</si>
  <si>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</si>
  <si>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</si>
  <si>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</si>
  <si>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</si>
  <si>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</si>
  <si>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</si>
  <si>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</si>
  <si>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</si>
  <si>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</si>
  <si>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</si>
  <si>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</si>
  <si>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</si>
  <si>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</si>
  <si>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</si>
  <si>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</si>
  <si>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</si>
  <si>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</si>
  <si>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</si>
  <si>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</si>
  <si>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</si>
  <si>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</si>
  <si>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</si>
  <si>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</si>
  <si>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</si>
  <si>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</si>
  <si>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</si>
  <si>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</si>
  <si>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</si>
  <si>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р.п. Пинеровка</t>
  </si>
  <si>
    <t>плов из курицы 50/100</t>
  </si>
  <si>
    <t>чай с лимоном и сахаром</t>
  </si>
  <si>
    <t>хлеб пшеничный</t>
  </si>
  <si>
    <t xml:space="preserve">фрукт сезонный яблоко,не менее </t>
  </si>
  <si>
    <t>388/593(3)297</t>
  </si>
  <si>
    <t>какао с молоком</t>
  </si>
  <si>
    <t xml:space="preserve">хлеб пшеничный </t>
  </si>
  <si>
    <t>пром</t>
  </si>
  <si>
    <t>овощи натуральные(свежие или соленые)огурец соленый</t>
  </si>
  <si>
    <t>тефтели из говядины с том.соусом,каша пшеничная рассыпчатая 60/30/150</t>
  </si>
  <si>
    <t xml:space="preserve">чай с сахаром </t>
  </si>
  <si>
    <t>хлеб ржаной,пшеничный</t>
  </si>
  <si>
    <t>зеленый горошек(или кукуруза отварная)</t>
  </si>
  <si>
    <t>куры отварные с том.соусом,каша пшенная рассыпчатая 60/30/150</t>
  </si>
  <si>
    <t>чай с сахаром</t>
  </si>
  <si>
    <t>487/593(3)297</t>
  </si>
  <si>
    <t xml:space="preserve">фрукт сезонный груша.не менее </t>
  </si>
  <si>
    <t>371/593(3),332</t>
  </si>
  <si>
    <t>рыба припущенная с том. соусом,  макаронные изделия отварные с маслом 60/30/120</t>
  </si>
  <si>
    <t>кофейный напиток с молоком</t>
  </si>
  <si>
    <t>икра кабачковая</t>
  </si>
  <si>
    <t>121 пром</t>
  </si>
  <si>
    <t>487/59393),297</t>
  </si>
  <si>
    <t>чай с сахаром и лимоном</t>
  </si>
  <si>
    <t>фрукт сезонный яблоко,не менее</t>
  </si>
  <si>
    <t>388/593(3),203</t>
  </si>
  <si>
    <t>куры отварные с соусом,каша гречневая рассыпчатая 50/40/120</t>
  </si>
  <si>
    <t xml:space="preserve">чай с сахаром и лимоном </t>
  </si>
  <si>
    <t>тефтели из говядины с том.соусом,каша гречневая рассыпчатая 50/40/120</t>
  </si>
  <si>
    <t>461/332</t>
  </si>
  <si>
    <t>котлеты рубленые из птицы с соусом томатным.горох отварной 60/30/120</t>
  </si>
  <si>
    <t xml:space="preserve">хлеб ржаной, пшеничный </t>
  </si>
  <si>
    <t>зеленый горошек(или кукуруза отварные)</t>
  </si>
  <si>
    <t>131 пром</t>
  </si>
  <si>
    <t>котлеты  рыбные с том.соусом,каша гречневя рассыпчатая с маслом 60/30/150</t>
  </si>
  <si>
    <t>693(3)</t>
  </si>
  <si>
    <t>кондитерские изделия (печенье,вафли,пряник)</t>
  </si>
  <si>
    <t>овощи натуральные(свежие или соленые) огурец свежий</t>
  </si>
  <si>
    <t>205/330</t>
  </si>
  <si>
    <t xml:space="preserve">Индивидуальный предприниматель </t>
  </si>
  <si>
    <t>Поляков А.М.</t>
  </si>
  <si>
    <t>компот из смеси сухофруктов</t>
  </si>
  <si>
    <t>биточки рыбные с том.соусом,картофель отварной 60/30</t>
  </si>
  <si>
    <t>овощи натуральные свежие или соленые огурец помидор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</si>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</sst>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79</v>
      </c>
      <c r="I1" s="54"/>
      <c r="J1" s="54"/>
      <c r="K1" s="55"/>
    </row>
    <row r="2" spans="1:12" ht="18" customHeight="1" x14ac:dyDescent="0.2">
      <c r="A2" s="35" t="s">
        <v>6</v>
      </c>
      <c r="C2" s="2"/>
      <c r="G2" s="2" t="s">
        <v>18</v>
      </c>
      <c r="H2" s="53" t="s">
        <v>80</v>
      </c>
      <c r="I2" s="54"/>
      <c r="J2" s="54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15.7</v>
      </c>
      <c r="H6" s="40">
        <v>18.5</v>
      </c>
      <c r="I6" s="40">
        <v>28.92</v>
      </c>
      <c r="J6" s="40">
        <v>350</v>
      </c>
      <c r="K6" s="41">
        <v>492</v>
      </c>
      <c r="L6" s="40">
        <v>54.44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9.3000000000000007</v>
      </c>
      <c r="J8" s="43">
        <v>37</v>
      </c>
      <c r="K8" s="44">
        <v>686</v>
      </c>
      <c r="L8" s="43">
        <v>5.38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1.25</v>
      </c>
      <c r="H9" s="43">
        <v>0.3</v>
      </c>
      <c r="I9" s="43">
        <v>24.1</v>
      </c>
      <c r="J9" s="43">
        <v>110</v>
      </c>
      <c r="K9" s="44" t="s">
        <v>47</v>
      </c>
      <c r="L9" s="43">
        <v>6.3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10</v>
      </c>
      <c r="J10" s="43">
        <v>47</v>
      </c>
      <c r="K10" s="44">
        <v>338</v>
      </c>
      <c r="L10" s="43">
        <v>18.78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H13" si="0">SUM(G6:G12)</f>
        <v>17.449999999999996</v>
      </c>
      <c r="H13" s="19">
        <f t="shared" si="0"/>
        <v>19.2</v>
      </c>
      <c r="I13" s="19">
        <v>72.319999999999993</v>
      </c>
      <c r="J13" s="19">
        <v>543.9</v>
      </c>
      <c r="K13" s="25"/>
      <c r="L13" s="19">
        <f t="shared" ref="L13" si="1">SUM(L6:L12)</f>
        <v>84.9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17.449999999999996</v>
      </c>
      <c r="H24" s="32">
        <f t="shared" si="4"/>
        <v>19.2</v>
      </c>
      <c r="I24" s="32">
        <f t="shared" si="4"/>
        <v>72.319999999999993</v>
      </c>
      <c r="J24" s="32">
        <f t="shared" si="4"/>
        <v>543.9</v>
      </c>
      <c r="K24" s="32"/>
      <c r="L24" s="32">
        <f t="shared" ref="L24" si="5">L13+L23</f>
        <v>84.9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240</v>
      </c>
      <c r="G25" s="40">
        <v>14.43</v>
      </c>
      <c r="H25" s="40">
        <v>15.29</v>
      </c>
      <c r="I25" s="40">
        <v>47.86</v>
      </c>
      <c r="J25" s="40">
        <v>388.26</v>
      </c>
      <c r="K25" s="41" t="s">
        <v>44</v>
      </c>
      <c r="L25" s="40">
        <v>53.17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3.3</v>
      </c>
      <c r="H27" s="43">
        <v>3.1</v>
      </c>
      <c r="I27" s="43">
        <v>14</v>
      </c>
      <c r="J27" s="43">
        <v>94</v>
      </c>
      <c r="K27" s="44">
        <v>693</v>
      </c>
      <c r="L27" s="43">
        <v>21.99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1</v>
      </c>
      <c r="H28" s="43">
        <v>0.27</v>
      </c>
      <c r="I28" s="43">
        <v>19.28</v>
      </c>
      <c r="J28" s="43">
        <v>88.35</v>
      </c>
      <c r="K28" s="44" t="s">
        <v>47</v>
      </c>
      <c r="L28" s="43">
        <v>5.04</v>
      </c>
    </row>
    <row r="29" spans="1:12" ht="15" x14ac:dyDescent="0.25">
      <c r="A29" s="14"/>
      <c r="B29" s="15"/>
      <c r="C29" s="11"/>
      <c r="D29" s="7"/>
      <c r="E29" s="42" t="s">
        <v>48</v>
      </c>
      <c r="F29" s="43">
        <v>20</v>
      </c>
      <c r="G29" s="43">
        <v>0.16</v>
      </c>
      <c r="H29" s="43">
        <v>0.02</v>
      </c>
      <c r="I29" s="43">
        <v>0.32</v>
      </c>
      <c r="J29" s="43">
        <v>2.6</v>
      </c>
      <c r="K29" s="44">
        <v>70.709999999999994</v>
      </c>
      <c r="L29" s="43">
        <v>4.7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18.89</v>
      </c>
      <c r="H32" s="19">
        <f t="shared" ref="H32" si="7">SUM(H25:H31)</f>
        <v>18.68</v>
      </c>
      <c r="I32" s="19">
        <f t="shared" ref="I32" si="8">SUM(I25:I31)</f>
        <v>81.459999999999994</v>
      </c>
      <c r="J32" s="19">
        <f t="shared" ref="J32:L32" si="9">SUM(J25:J31)</f>
        <v>573.21</v>
      </c>
      <c r="K32" s="25"/>
      <c r="L32" s="19">
        <f t="shared" si="9"/>
        <v>84.9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18.89</v>
      </c>
      <c r="H43" s="32">
        <f t="shared" ref="H43" si="15">H32+H42</f>
        <v>18.68</v>
      </c>
      <c r="I43" s="32">
        <f t="shared" ref="I43" si="16">I32+I42</f>
        <v>81.459999999999994</v>
      </c>
      <c r="J43" s="32">
        <f t="shared" ref="J43:L43" si="17">J32+J42</f>
        <v>573.21</v>
      </c>
      <c r="K43" s="32"/>
      <c r="L43" s="32">
        <f t="shared" si="17"/>
        <v>84.9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240</v>
      </c>
      <c r="G44" s="40">
        <v>15.32</v>
      </c>
      <c r="H44" s="40">
        <v>17.64</v>
      </c>
      <c r="I44" s="40">
        <v>49.07</v>
      </c>
      <c r="J44" s="40">
        <v>409.67</v>
      </c>
      <c r="K44" s="41" t="s">
        <v>57</v>
      </c>
      <c r="L44" s="40">
        <v>70.37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9.1</v>
      </c>
      <c r="J46" s="43">
        <v>35</v>
      </c>
      <c r="K46" s="44" t="s">
        <v>75</v>
      </c>
      <c r="L46" s="43">
        <v>1.89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40</v>
      </c>
      <c r="G47" s="43">
        <v>1</v>
      </c>
      <c r="H47" s="43">
        <v>0.27</v>
      </c>
      <c r="I47" s="43">
        <v>19.28</v>
      </c>
      <c r="J47" s="43">
        <v>88.35</v>
      </c>
      <c r="K47" s="44" t="s">
        <v>47</v>
      </c>
      <c r="L47" s="43">
        <v>5.04</v>
      </c>
    </row>
    <row r="48" spans="1:12" ht="15" x14ac:dyDescent="0.25">
      <c r="A48" s="23"/>
      <c r="B48" s="15"/>
      <c r="C48" s="11"/>
      <c r="D48" s="7"/>
      <c r="E48" s="42" t="s">
        <v>52</v>
      </c>
      <c r="F48" s="43">
        <v>20</v>
      </c>
      <c r="G48" s="43">
        <v>0.59</v>
      </c>
      <c r="H48" s="43">
        <v>0.15</v>
      </c>
      <c r="I48" s="43">
        <v>1.0900000000000001</v>
      </c>
      <c r="J48" s="43">
        <v>7.33</v>
      </c>
      <c r="K48" s="44" t="s">
        <v>73</v>
      </c>
      <c r="L48" s="43">
        <v>7.6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v>16.91</v>
      </c>
      <c r="H51" s="19">
        <f t="shared" ref="H51" si="18">SUM(H44:H50)</f>
        <v>18.059999999999999</v>
      </c>
      <c r="I51" s="19">
        <f t="shared" ref="I51" si="19">SUM(I44:I50)</f>
        <v>78.540000000000006</v>
      </c>
      <c r="J51" s="19">
        <f t="shared" ref="J51:L51" si="20">SUM(J44:J50)</f>
        <v>540.35</v>
      </c>
      <c r="K51" s="25"/>
      <c r="L51" s="19">
        <f t="shared" si="20"/>
        <v>84.9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5">G51+G61</f>
        <v>16.91</v>
      </c>
      <c r="H62" s="32">
        <f t="shared" ref="H62" si="26">H51+H61</f>
        <v>18.059999999999999</v>
      </c>
      <c r="I62" s="32">
        <f t="shared" ref="I62" si="27">I51+I61</f>
        <v>78.540000000000006</v>
      </c>
      <c r="J62" s="32">
        <f t="shared" ref="J62:L62" si="28">J51+J61</f>
        <v>540.35</v>
      </c>
      <c r="K62" s="32"/>
      <c r="L62" s="32">
        <f t="shared" si="28"/>
        <v>84.9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17.8</v>
      </c>
      <c r="H63" s="40">
        <v>17.48</v>
      </c>
      <c r="I63" s="40">
        <v>38.049999999999997</v>
      </c>
      <c r="J63" s="40">
        <v>390.01</v>
      </c>
      <c r="K63" s="41" t="s">
        <v>55</v>
      </c>
      <c r="L63" s="40">
        <v>59.19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</v>
      </c>
      <c r="H65" s="43">
        <v>0</v>
      </c>
      <c r="I65" s="43">
        <v>9</v>
      </c>
      <c r="J65" s="43">
        <v>35</v>
      </c>
      <c r="K65" s="44">
        <v>685</v>
      </c>
      <c r="L65" s="43">
        <v>1.89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1</v>
      </c>
      <c r="H66" s="43">
        <v>0.27</v>
      </c>
      <c r="I66" s="43">
        <v>19.28</v>
      </c>
      <c r="J66" s="43">
        <v>88.35</v>
      </c>
      <c r="K66" s="44" t="s">
        <v>47</v>
      </c>
      <c r="L66" s="43">
        <v>5.04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0.4</v>
      </c>
      <c r="H67" s="43">
        <v>0.4</v>
      </c>
      <c r="I67" s="43">
        <v>10</v>
      </c>
      <c r="J67" s="43">
        <v>46.97</v>
      </c>
      <c r="K67" s="44">
        <v>338</v>
      </c>
      <c r="L67" s="43">
        <v>18.78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19.2</v>
      </c>
      <c r="H70" s="19">
        <f t="shared" ref="H70" si="30">SUM(H63:H69)</f>
        <v>18.149999999999999</v>
      </c>
      <c r="I70" s="19">
        <f t="shared" ref="I70" si="31">SUM(I63:I69)</f>
        <v>76.33</v>
      </c>
      <c r="J70" s="19">
        <f t="shared" ref="J70:L70" si="32">SUM(J63:J69)</f>
        <v>560.33000000000004</v>
      </c>
      <c r="K70" s="25"/>
      <c r="L70" s="19">
        <f t="shared" si="32"/>
        <v>84.9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580</v>
      </c>
      <c r="G81" s="32">
        <f t="shared" ref="G81" si="37">G70+G80</f>
        <v>19.2</v>
      </c>
      <c r="H81" s="32">
        <f t="shared" ref="H81" si="38">H70+H80</f>
        <v>18.149999999999999</v>
      </c>
      <c r="I81" s="32">
        <f t="shared" ref="I81" si="39">I70+I80</f>
        <v>76.33</v>
      </c>
      <c r="J81" s="32">
        <f t="shared" ref="J81:L81" si="40">J70+J80</f>
        <v>560.33000000000004</v>
      </c>
      <c r="K81" s="32"/>
      <c r="L81" s="32">
        <f t="shared" si="40"/>
        <v>84.9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240</v>
      </c>
      <c r="G82" s="40">
        <v>13.3</v>
      </c>
      <c r="H82" s="40">
        <v>12</v>
      </c>
      <c r="I82" s="40">
        <v>30.34</v>
      </c>
      <c r="J82" s="40">
        <v>293.95999999999998</v>
      </c>
      <c r="K82" s="41" t="s">
        <v>57</v>
      </c>
      <c r="L82" s="40">
        <v>60.31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0.5</v>
      </c>
      <c r="H84" s="43">
        <v>1</v>
      </c>
      <c r="I84" s="43">
        <v>31.2</v>
      </c>
      <c r="J84" s="43">
        <v>121</v>
      </c>
      <c r="K84" s="44" t="s">
        <v>75</v>
      </c>
      <c r="L84" s="43">
        <v>9.1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2</v>
      </c>
      <c r="H85" s="43">
        <v>0.27</v>
      </c>
      <c r="I85" s="43">
        <v>19</v>
      </c>
      <c r="J85" s="43">
        <v>88.35</v>
      </c>
      <c r="K85" s="44" t="s">
        <v>47</v>
      </c>
      <c r="L85" s="43">
        <v>5.04</v>
      </c>
    </row>
    <row r="86" spans="1:12" ht="15" x14ac:dyDescent="0.25">
      <c r="A86" s="23"/>
      <c r="B86" s="15"/>
      <c r="C86" s="11"/>
      <c r="D86" s="7"/>
      <c r="E86" s="42" t="s">
        <v>60</v>
      </c>
      <c r="F86" s="43">
        <v>35</v>
      </c>
      <c r="G86" s="43">
        <v>0.42</v>
      </c>
      <c r="H86" s="43">
        <v>3</v>
      </c>
      <c r="I86" s="43">
        <v>2.74</v>
      </c>
      <c r="J86" s="43">
        <v>27.3</v>
      </c>
      <c r="K86" s="44" t="s">
        <v>61</v>
      </c>
      <c r="L86" s="43">
        <v>10.45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1">SUM(G82:G88)</f>
        <v>16.220000000000002</v>
      </c>
      <c r="H89" s="19">
        <f t="shared" ref="H89" si="42">SUM(H82:H88)</f>
        <v>16.27</v>
      </c>
      <c r="I89" s="19">
        <f t="shared" ref="I89" si="43">SUM(I82:I88)</f>
        <v>83.279999999999987</v>
      </c>
      <c r="J89" s="19">
        <f t="shared" ref="J89:L89" si="44">SUM(J82:J88)</f>
        <v>530.6099999999999</v>
      </c>
      <c r="K89" s="25"/>
      <c r="L89" s="19">
        <f t="shared" si="44"/>
        <v>84.9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515</v>
      </c>
      <c r="G100" s="32">
        <f t="shared" ref="G100" si="49">G89+G99</f>
        <v>16.220000000000002</v>
      </c>
      <c r="H100" s="32">
        <f t="shared" ref="H100" si="50">H89+H99</f>
        <v>16.27</v>
      </c>
      <c r="I100" s="32">
        <f t="shared" ref="I100" si="51">I89+I99</f>
        <v>83.279999999999987</v>
      </c>
      <c r="J100" s="32">
        <f t="shared" ref="J100:L100" si="52">J89+J99</f>
        <v>530.6099999999999</v>
      </c>
      <c r="K100" s="32"/>
      <c r="L100" s="32">
        <f t="shared" si="52"/>
        <v>84.9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150</v>
      </c>
      <c r="G101" s="40">
        <v>15.7</v>
      </c>
      <c r="H101" s="40">
        <v>18.5</v>
      </c>
      <c r="I101" s="40">
        <v>28.9</v>
      </c>
      <c r="J101" s="40">
        <v>349.5</v>
      </c>
      <c r="K101" s="41" t="s">
        <v>62</v>
      </c>
      <c r="L101" s="40">
        <v>54.44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0.1</v>
      </c>
      <c r="H103" s="43">
        <v>0</v>
      </c>
      <c r="I103" s="43">
        <v>9.3000000000000007</v>
      </c>
      <c r="J103" s="43">
        <v>37</v>
      </c>
      <c r="K103" s="44">
        <v>686</v>
      </c>
      <c r="L103" s="43">
        <v>5.38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1.3</v>
      </c>
      <c r="H104" s="43">
        <v>0.3</v>
      </c>
      <c r="I104" s="43">
        <v>24.1</v>
      </c>
      <c r="J104" s="43">
        <v>110.43</v>
      </c>
      <c r="K104" s="44" t="s">
        <v>47</v>
      </c>
      <c r="L104" s="43">
        <v>6.3</v>
      </c>
    </row>
    <row r="105" spans="1:12" ht="15" x14ac:dyDescent="0.25">
      <c r="A105" s="23"/>
      <c r="B105" s="15"/>
      <c r="C105" s="11"/>
      <c r="D105" s="7" t="s">
        <v>24</v>
      </c>
      <c r="E105" s="42" t="s">
        <v>64</v>
      </c>
      <c r="F105" s="43">
        <v>100</v>
      </c>
      <c r="G105" s="43">
        <v>0.4</v>
      </c>
      <c r="H105" s="43">
        <v>0.4</v>
      </c>
      <c r="I105" s="43">
        <v>10</v>
      </c>
      <c r="J105" s="43">
        <v>46.97</v>
      </c>
      <c r="K105" s="44">
        <v>338</v>
      </c>
      <c r="L105" s="43">
        <v>18.78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v>17.45</v>
      </c>
      <c r="H108" s="19">
        <v>19.2</v>
      </c>
      <c r="I108" s="19">
        <v>72.319999999999993</v>
      </c>
      <c r="J108" s="19">
        <f t="shared" ref="J108" si="53">SUM(J101:J107)</f>
        <v>543.9</v>
      </c>
      <c r="K108" s="25"/>
      <c r="L108" s="19">
        <f t="shared" ref="L108" si="54">SUM(L101:L107)</f>
        <v>84.9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7">G108+G118</f>
        <v>17.45</v>
      </c>
      <c r="H119" s="32">
        <f t="shared" ref="H119" si="58">H108+H118</f>
        <v>19.2</v>
      </c>
      <c r="I119" s="32">
        <f t="shared" ref="I119" si="59">I108+I118</f>
        <v>72.319999999999993</v>
      </c>
      <c r="J119" s="32">
        <f t="shared" ref="J119:L119" si="60">J108+J118</f>
        <v>543.9</v>
      </c>
      <c r="K119" s="32"/>
      <c r="L119" s="32">
        <f t="shared" si="60"/>
        <v>84.9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240</v>
      </c>
      <c r="G120" s="40">
        <v>12.43</v>
      </c>
      <c r="H120" s="40">
        <v>13.78</v>
      </c>
      <c r="I120" s="40">
        <v>39.65</v>
      </c>
      <c r="J120" s="40">
        <v>305.25</v>
      </c>
      <c r="K120" s="41" t="s">
        <v>65</v>
      </c>
      <c r="L120" s="40">
        <v>50.41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3.3</v>
      </c>
      <c r="H122" s="43">
        <v>3.1</v>
      </c>
      <c r="I122" s="43">
        <v>14</v>
      </c>
      <c r="J122" s="43">
        <v>94</v>
      </c>
      <c r="K122" s="44">
        <v>693</v>
      </c>
      <c r="L122" s="43">
        <v>21.99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1</v>
      </c>
      <c r="H123" s="43">
        <v>0.27</v>
      </c>
      <c r="I123" s="43">
        <v>19.28</v>
      </c>
      <c r="J123" s="43">
        <v>88.35</v>
      </c>
      <c r="K123" s="44" t="s">
        <v>47</v>
      </c>
      <c r="L123" s="43">
        <v>5.04</v>
      </c>
    </row>
    <row r="124" spans="1:12" ht="15" x14ac:dyDescent="0.25">
      <c r="A124" s="14"/>
      <c r="B124" s="15"/>
      <c r="C124" s="11"/>
      <c r="D124" s="6"/>
      <c r="E124" s="42" t="s">
        <v>76</v>
      </c>
      <c r="F124" s="43">
        <v>20</v>
      </c>
      <c r="G124" s="43">
        <v>1.47</v>
      </c>
      <c r="H124" s="43">
        <v>2.6</v>
      </c>
      <c r="I124" s="43">
        <v>14.86</v>
      </c>
      <c r="J124" s="43">
        <v>111</v>
      </c>
      <c r="K124" s="44" t="s">
        <v>47</v>
      </c>
      <c r="L124" s="43">
        <v>7.46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SUM(F120:F125)</f>
        <v>500</v>
      </c>
      <c r="G126" s="19">
        <f>SUM(G120:G125)</f>
        <v>18.2</v>
      </c>
      <c r="H126" s="19">
        <f>SUM(H120:H125)</f>
        <v>19.75</v>
      </c>
      <c r="I126" s="19">
        <f>SUM(I120:I125)</f>
        <v>87.79</v>
      </c>
      <c r="J126" s="19">
        <f>SUM(J120:J125)</f>
        <v>598.6</v>
      </c>
      <c r="K126" s="25"/>
      <c r="L126" s="19">
        <f>SUM(L120:L125)</f>
        <v>84.899999999999991</v>
      </c>
    </row>
    <row r="127" spans="1:12" ht="15" x14ac:dyDescent="0.25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6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6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6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6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6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6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6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6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1">SUM(G127:G135)</f>
        <v>0</v>
      </c>
      <c r="H136" s="19">
        <f t="shared" si="61"/>
        <v>0</v>
      </c>
      <c r="I136" s="19">
        <f t="shared" si="61"/>
        <v>0</v>
      </c>
      <c r="J136" s="19">
        <f t="shared" si="61"/>
        <v>0</v>
      </c>
      <c r="K136" s="25"/>
      <c r="L136" s="19">
        <f t="shared" ref="L136" si="62">SUM(L127:L135)</f>
        <v>0</v>
      </c>
    </row>
    <row r="137" spans="1:16" ht="15" x14ac:dyDescent="0.2">
      <c r="A137" s="33">
        <f>A120</f>
        <v>2</v>
      </c>
      <c r="B137" s="33">
        <f>B120</f>
        <v>2</v>
      </c>
      <c r="C137" s="56" t="s">
        <v>4</v>
      </c>
      <c r="D137" s="57"/>
      <c r="E137" s="31"/>
      <c r="F137" s="32">
        <f>F126+F136</f>
        <v>500</v>
      </c>
      <c r="G137" s="32">
        <f t="shared" ref="G137" si="63">G126+G136</f>
        <v>18.2</v>
      </c>
      <c r="H137" s="32">
        <f t="shared" ref="H137" si="64">H126+H136</f>
        <v>19.75</v>
      </c>
      <c r="I137" s="32">
        <f t="shared" ref="I137" si="65">I126+I136</f>
        <v>87.79</v>
      </c>
      <c r="J137" s="32">
        <f t="shared" ref="J137:L137" si="66">J126+J136</f>
        <v>598.6</v>
      </c>
      <c r="K137" s="32"/>
      <c r="L137" s="32">
        <f t="shared" si="66"/>
        <v>84.899999999999991</v>
      </c>
    </row>
    <row r="138" spans="1:16" ht="25.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 t="s">
        <v>66</v>
      </c>
      <c r="F138" s="40">
        <v>210</v>
      </c>
      <c r="G138" s="40">
        <v>17.7</v>
      </c>
      <c r="H138" s="40">
        <v>17.68</v>
      </c>
      <c r="I138" s="40">
        <v>32.15</v>
      </c>
      <c r="J138" s="40">
        <v>361.14</v>
      </c>
      <c r="K138" s="41" t="s">
        <v>55</v>
      </c>
      <c r="L138" s="40">
        <v>62.73</v>
      </c>
    </row>
    <row r="139" spans="1:16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  <c r="P139" s="2" t="s">
        <v>84</v>
      </c>
    </row>
    <row r="140" spans="1:16" ht="15" x14ac:dyDescent="0.25">
      <c r="A140" s="23"/>
      <c r="B140" s="15"/>
      <c r="C140" s="11"/>
      <c r="D140" s="7" t="s">
        <v>22</v>
      </c>
      <c r="E140" s="42" t="s">
        <v>67</v>
      </c>
      <c r="F140" s="43">
        <v>200</v>
      </c>
      <c r="G140" s="43">
        <v>0.1</v>
      </c>
      <c r="H140" s="43">
        <v>0</v>
      </c>
      <c r="I140" s="43">
        <v>9.3000000000000007</v>
      </c>
      <c r="J140" s="43">
        <v>37</v>
      </c>
      <c r="K140" s="44">
        <v>686</v>
      </c>
      <c r="L140" s="43">
        <v>5.38</v>
      </c>
    </row>
    <row r="141" spans="1:16" ht="15.75" customHeight="1" x14ac:dyDescent="0.25">
      <c r="A141" s="23"/>
      <c r="B141" s="15"/>
      <c r="C141" s="11"/>
      <c r="D141" s="7" t="s">
        <v>23</v>
      </c>
      <c r="E141" s="42" t="s">
        <v>42</v>
      </c>
      <c r="F141" s="43">
        <v>40</v>
      </c>
      <c r="G141" s="43">
        <v>1</v>
      </c>
      <c r="H141" s="43">
        <v>0.27</v>
      </c>
      <c r="I141" s="43">
        <v>19.28</v>
      </c>
      <c r="J141" s="43">
        <v>88.35</v>
      </c>
      <c r="K141" s="44" t="s">
        <v>47</v>
      </c>
      <c r="L141" s="43">
        <v>5.04</v>
      </c>
    </row>
    <row r="142" spans="1:16" ht="15" x14ac:dyDescent="0.25">
      <c r="A142" s="23"/>
      <c r="B142" s="15"/>
      <c r="C142" s="11"/>
      <c r="D142" s="7" t="s">
        <v>24</v>
      </c>
      <c r="E142" s="42" t="s">
        <v>83</v>
      </c>
      <c r="F142" s="43">
        <v>50</v>
      </c>
      <c r="G142" s="43">
        <v>0.48</v>
      </c>
      <c r="H142" s="43">
        <v>0.05</v>
      </c>
      <c r="I142" s="43">
        <v>0.8</v>
      </c>
      <c r="J142" s="43">
        <v>6.5</v>
      </c>
      <c r="K142" s="44">
        <v>70.709999999999994</v>
      </c>
      <c r="L142" s="43">
        <v>11.75</v>
      </c>
    </row>
    <row r="143" spans="1:16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6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500</v>
      </c>
      <c r="G145" s="19">
        <f>SUM(G138:G144)</f>
        <v>19.28</v>
      </c>
      <c r="H145" s="19">
        <f t="shared" ref="H145:I145" si="67">SUM(H138:H144)</f>
        <v>18</v>
      </c>
      <c r="I145" s="19">
        <f t="shared" si="67"/>
        <v>61.53</v>
      </c>
      <c r="J145" s="19">
        <v>492.99</v>
      </c>
      <c r="K145" s="25"/>
      <c r="L145" s="19">
        <f t="shared" ref="L145" si="68">SUM(L138:L144)</f>
        <v>84.9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9">SUM(G146:G154)</f>
        <v>0</v>
      </c>
      <c r="H155" s="19">
        <f t="shared" si="69"/>
        <v>0</v>
      </c>
      <c r="I155" s="19">
        <f t="shared" si="69"/>
        <v>0</v>
      </c>
      <c r="J155" s="19">
        <f t="shared" si="69"/>
        <v>0</v>
      </c>
      <c r="K155" s="25"/>
      <c r="L155" s="19">
        <f t="shared" ref="L155" si="70">SUM(L146:L154)</f>
        <v>0</v>
      </c>
    </row>
    <row r="156" spans="1:12" ht="15" x14ac:dyDescent="0.2">
      <c r="A156" s="29">
        <f>A138</f>
        <v>2</v>
      </c>
      <c r="B156" s="30">
        <f>B138</f>
        <v>3</v>
      </c>
      <c r="C156" s="56" t="s">
        <v>4</v>
      </c>
      <c r="D156" s="57"/>
      <c r="E156" s="31"/>
      <c r="F156" s="32">
        <f>F145+F155</f>
        <v>500</v>
      </c>
      <c r="G156" s="32">
        <f t="shared" ref="G156" si="71">G145+G155</f>
        <v>19.28</v>
      </c>
      <c r="H156" s="32">
        <f t="shared" ref="H156" si="72">H145+H155</f>
        <v>18</v>
      </c>
      <c r="I156" s="32">
        <f t="shared" ref="I156" si="73">I145+I155</f>
        <v>61.53</v>
      </c>
      <c r="J156" s="32">
        <f t="shared" ref="J156:L156" si="74">J145+J155</f>
        <v>492.99</v>
      </c>
      <c r="K156" s="32"/>
      <c r="L156" s="32">
        <f t="shared" si="74"/>
        <v>84.9</v>
      </c>
    </row>
    <row r="157" spans="1:12" ht="25.5" x14ac:dyDescent="0.25">
      <c r="A157" s="20">
        <v>2</v>
      </c>
      <c r="B157" s="21">
        <v>4</v>
      </c>
      <c r="C157" s="22" t="s">
        <v>20</v>
      </c>
      <c r="D157" s="5" t="s">
        <v>21</v>
      </c>
      <c r="E157" s="39" t="s">
        <v>68</v>
      </c>
      <c r="F157" s="40">
        <v>210</v>
      </c>
      <c r="G157" s="40">
        <v>13.14</v>
      </c>
      <c r="H157" s="40">
        <v>16.600000000000001</v>
      </c>
      <c r="I157" s="40">
        <v>36.56</v>
      </c>
      <c r="J157" s="40">
        <v>352.11</v>
      </c>
      <c r="K157" s="41" t="s">
        <v>69</v>
      </c>
      <c r="L157" s="40">
        <v>68.64</v>
      </c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 t="s">
        <v>59</v>
      </c>
      <c r="F159" s="43">
        <v>200</v>
      </c>
      <c r="G159" s="43">
        <v>0.1</v>
      </c>
      <c r="H159" s="43">
        <v>0</v>
      </c>
      <c r="I159" s="43">
        <v>9.3000000000000007</v>
      </c>
      <c r="J159" s="43">
        <v>37</v>
      </c>
      <c r="K159" s="44">
        <v>692</v>
      </c>
      <c r="L159" s="43">
        <v>5.38</v>
      </c>
    </row>
    <row r="160" spans="1:12" ht="15" x14ac:dyDescent="0.25">
      <c r="A160" s="23"/>
      <c r="B160" s="15"/>
      <c r="C160" s="11"/>
      <c r="D160" s="7" t="s">
        <v>23</v>
      </c>
      <c r="E160" s="42" t="s">
        <v>51</v>
      </c>
      <c r="F160" s="43">
        <v>40</v>
      </c>
      <c r="G160" s="43">
        <v>1</v>
      </c>
      <c r="H160" s="43">
        <v>0.27</v>
      </c>
      <c r="I160" s="43">
        <v>19.28</v>
      </c>
      <c r="J160" s="43">
        <v>88.35</v>
      </c>
      <c r="K160" s="44" t="s">
        <v>47</v>
      </c>
      <c r="L160" s="43">
        <v>5.04</v>
      </c>
    </row>
    <row r="161" spans="1:12" ht="15" x14ac:dyDescent="0.25">
      <c r="A161" s="23"/>
      <c r="B161" s="15"/>
      <c r="C161" s="11"/>
      <c r="D161" s="7"/>
      <c r="E161" s="42" t="s">
        <v>77</v>
      </c>
      <c r="F161" s="43">
        <v>50</v>
      </c>
      <c r="G161" s="43">
        <v>0.4</v>
      </c>
      <c r="H161" s="43">
        <v>0.05</v>
      </c>
      <c r="I161" s="43">
        <v>0.8</v>
      </c>
      <c r="J161" s="43">
        <v>6.5</v>
      </c>
      <c r="K161" s="44">
        <v>70.709999999999994</v>
      </c>
      <c r="L161" s="43">
        <v>5.84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500</v>
      </c>
      <c r="G164" s="19">
        <f t="shared" ref="G164:J164" si="75">SUM(G157:G163)</f>
        <v>14.64</v>
      </c>
      <c r="H164" s="19">
        <f t="shared" si="75"/>
        <v>16.920000000000002</v>
      </c>
      <c r="I164" s="19">
        <f t="shared" si="75"/>
        <v>65.94</v>
      </c>
      <c r="J164" s="19">
        <f t="shared" si="75"/>
        <v>483.96000000000004</v>
      </c>
      <c r="K164" s="25"/>
      <c r="L164" s="19">
        <f t="shared" ref="L164" si="76">SUM(L157:L163)</f>
        <v>84.9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7">SUM(G165:G173)</f>
        <v>0</v>
      </c>
      <c r="H174" s="19">
        <f t="shared" si="77"/>
        <v>0</v>
      </c>
      <c r="I174" s="19">
        <f t="shared" si="77"/>
        <v>0</v>
      </c>
      <c r="J174" s="19">
        <f t="shared" si="77"/>
        <v>0</v>
      </c>
      <c r="K174" s="25"/>
      <c r="L174" s="19">
        <f t="shared" ref="L174" si="78">SUM(L165:L173)</f>
        <v>0</v>
      </c>
    </row>
    <row r="175" spans="1:12" ht="15" x14ac:dyDescent="0.2">
      <c r="A175" s="29">
        <f>A157</f>
        <v>2</v>
      </c>
      <c r="B175" s="30">
        <f>B157</f>
        <v>4</v>
      </c>
      <c r="C175" s="56" t="s">
        <v>4</v>
      </c>
      <c r="D175" s="57"/>
      <c r="E175" s="31"/>
      <c r="F175" s="32">
        <f>F164+F174</f>
        <v>500</v>
      </c>
      <c r="G175" s="32">
        <f t="shared" ref="G175" si="79">G164+G174</f>
        <v>14.64</v>
      </c>
      <c r="H175" s="32">
        <f t="shared" ref="H175" si="80">H164+H174</f>
        <v>16.920000000000002</v>
      </c>
      <c r="I175" s="32">
        <f t="shared" ref="I175" si="81">I164+I174</f>
        <v>65.94</v>
      </c>
      <c r="J175" s="32">
        <f t="shared" ref="J175:L175" si="82">J164+J174</f>
        <v>483.96000000000004</v>
      </c>
      <c r="K175" s="32"/>
      <c r="L175" s="32">
        <f t="shared" si="82"/>
        <v>84.9</v>
      </c>
    </row>
    <row r="176" spans="1:12" ht="25.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 t="s">
        <v>70</v>
      </c>
      <c r="F176" s="40">
        <v>210</v>
      </c>
      <c r="G176" s="40">
        <v>17.32</v>
      </c>
      <c r="H176" s="40">
        <v>17.14</v>
      </c>
      <c r="I176" s="40">
        <v>34.340000000000003</v>
      </c>
      <c r="J176" s="40">
        <v>378.56</v>
      </c>
      <c r="K176" s="41" t="s">
        <v>78</v>
      </c>
      <c r="L176" s="40">
        <v>58.97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 t="s">
        <v>63</v>
      </c>
      <c r="F178" s="43">
        <v>200</v>
      </c>
      <c r="G178" s="43">
        <v>0</v>
      </c>
      <c r="H178" s="43">
        <v>0</v>
      </c>
      <c r="I178" s="43">
        <v>9</v>
      </c>
      <c r="J178" s="43">
        <v>35</v>
      </c>
      <c r="K178" s="44">
        <v>685</v>
      </c>
      <c r="L178" s="43">
        <v>1.89</v>
      </c>
    </row>
    <row r="179" spans="1:12" ht="15" x14ac:dyDescent="0.25">
      <c r="A179" s="23"/>
      <c r="B179" s="15"/>
      <c r="C179" s="11"/>
      <c r="D179" s="7" t="s">
        <v>23</v>
      </c>
      <c r="E179" s="42" t="s">
        <v>71</v>
      </c>
      <c r="F179" s="43">
        <v>40</v>
      </c>
      <c r="G179" s="43">
        <v>1</v>
      </c>
      <c r="H179" s="43">
        <v>1</v>
      </c>
      <c r="I179" s="43">
        <v>19.28</v>
      </c>
      <c r="J179" s="43">
        <v>88.35</v>
      </c>
      <c r="K179" s="44" t="s">
        <v>47</v>
      </c>
      <c r="L179" s="43">
        <v>5.04</v>
      </c>
    </row>
    <row r="180" spans="1:12" ht="15" x14ac:dyDescent="0.25">
      <c r="A180" s="23"/>
      <c r="B180" s="15"/>
      <c r="C180" s="11"/>
      <c r="D180" s="7"/>
      <c r="E180" s="42" t="s">
        <v>72</v>
      </c>
      <c r="F180" s="43">
        <v>50</v>
      </c>
      <c r="G180" s="43">
        <v>1</v>
      </c>
      <c r="H180" s="43">
        <v>1</v>
      </c>
      <c r="I180" s="43">
        <v>5.28</v>
      </c>
      <c r="J180" s="43">
        <v>22</v>
      </c>
      <c r="K180" s="44" t="s">
        <v>73</v>
      </c>
      <c r="L180" s="43">
        <v>19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500</v>
      </c>
      <c r="G183" s="19">
        <f t="shared" ref="G183:J183" si="83">SUM(G176:G182)</f>
        <v>19.32</v>
      </c>
      <c r="H183" s="19">
        <v>19.14</v>
      </c>
      <c r="I183" s="19">
        <v>67.900000000000006</v>
      </c>
      <c r="J183" s="19">
        <f t="shared" si="83"/>
        <v>523.91</v>
      </c>
      <c r="K183" s="25"/>
      <c r="L183" s="19">
        <f t="shared" ref="L183" si="84">SUM(L176:L182)</f>
        <v>84.9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5">SUM(G184:G192)</f>
        <v>0</v>
      </c>
      <c r="H193" s="19">
        <f t="shared" si="85"/>
        <v>0</v>
      </c>
      <c r="I193" s="19">
        <f t="shared" si="85"/>
        <v>0</v>
      </c>
      <c r="J193" s="19">
        <f t="shared" si="85"/>
        <v>0</v>
      </c>
      <c r="K193" s="25"/>
      <c r="L193" s="19">
        <f t="shared" ref="L193" si="86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56" t="s">
        <v>4</v>
      </c>
      <c r="D194" s="57"/>
      <c r="E194" s="31"/>
      <c r="F194" s="32">
        <f>F183+F193</f>
        <v>500</v>
      </c>
      <c r="G194" s="32">
        <f t="shared" ref="G194" si="87">G183+G193</f>
        <v>19.32</v>
      </c>
      <c r="H194" s="32">
        <f t="shared" ref="H194" si="88">H183+H193</f>
        <v>19.14</v>
      </c>
      <c r="I194" s="32">
        <f t="shared" ref="I194" si="89">I183+I193</f>
        <v>67.900000000000006</v>
      </c>
      <c r="J194" s="32">
        <f t="shared" ref="J194:L194" si="90">J183+J193</f>
        <v>523.91</v>
      </c>
      <c r="K194" s="32"/>
      <c r="L194" s="32">
        <f t="shared" si="90"/>
        <v>84.9</v>
      </c>
    </row>
    <row r="195" spans="1:12" x14ac:dyDescent="0.2">
      <c r="A195" s="27"/>
      <c r="B195" s="28"/>
      <c r="C195" s="58" t="s">
        <v>5</v>
      </c>
      <c r="D195" s="58"/>
      <c r="E195" s="58"/>
      <c r="F195" s="34">
        <f>(F24+F43+F62+F81+F100+F119+F137+F156+F175+F194)/(IF(F24=0,0,1)+IF(F43=0,0,1)+IF(F62=0,0,1)+IF(F81=0,0,1)+IF(F100=0,0,1)+IF(F119=0,0,1)+IF(F137=0,0,1)+IF(F156=0,0,1)+IF(F175=0,0,1)+IF(F194=0,0,1))</f>
        <v>509.5</v>
      </c>
      <c r="G195" s="34">
        <v>18.29</v>
      </c>
      <c r="H195" s="34">
        <v>18.79</v>
      </c>
      <c r="I195" s="34">
        <v>75.48</v>
      </c>
      <c r="J195" s="34">
        <v>546.59</v>
      </c>
      <c r="K195" s="34"/>
      <c r="L195" s="34">
        <f>(L24+L43+L62+L81+L100+L119+L137+L156+L175+L194)/(IF(L24=0,0,1)+IF(L43=0,0,1)+IF(L62=0,0,1)+IF(L81=0,0,1)+IF(L100=0,0,1)+IF(L119=0,0,1)+IF(L137=0,0,1)+IF(L156=0,0,1)+IF(L175=0,0,1)+IF(L194=0,0,1))</f>
        <v>84.899999999999991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 Тамахин</cp:lastModifiedBy>
  <dcterms:created xsi:type="dcterms:W3CDTF">2022-05-16T14:23:56Z</dcterms:created>
  <dcterms:modified xsi:type="dcterms:W3CDTF">2025-03-30T10:18:59Z</dcterms:modified>
</cp:coreProperties>
</file>